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TBC_USER\Desktop\收費標準\"/>
    </mc:Choice>
  </mc:AlternateContent>
  <bookViews>
    <workbookView xWindow="0" yWindow="0" windowWidth="28800" windowHeight="11070"/>
  </bookViews>
  <sheets>
    <sheet name="場地收費標準" sheetId="1" r:id="rId1"/>
    <sheet name="宿舍收費標準" sheetId="2" r:id="rId2"/>
  </sheets>
  <definedNames>
    <definedName name="_xlnm.Print_Titles" localSheetId="0">場地收費標準!$1:$5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D7" i="1"/>
  <c r="C8" i="1"/>
  <c r="D8" i="1" s="1"/>
  <c r="E8" i="1" l="1"/>
  <c r="D23" i="1"/>
  <c r="E22" i="1"/>
  <c r="E21" i="1"/>
  <c r="D22" i="1"/>
  <c r="D21" i="1"/>
  <c r="D18" i="1" l="1"/>
  <c r="E18" i="1"/>
  <c r="D15" i="1"/>
  <c r="D16" i="1"/>
  <c r="E15" i="1"/>
  <c r="E16" i="1"/>
  <c r="E13" i="1" l="1"/>
  <c r="E12" i="1"/>
  <c r="E17" i="1"/>
  <c r="E11" i="1"/>
  <c r="E10" i="1"/>
  <c r="E9" i="1"/>
  <c r="E6" i="1"/>
  <c r="D17" i="1"/>
  <c r="F11" i="1"/>
  <c r="C14" i="1"/>
  <c r="D14" i="1" s="1"/>
  <c r="E14" i="1" l="1"/>
  <c r="D19" i="1"/>
  <c r="D20" i="1"/>
  <c r="D9" i="1"/>
  <c r="D10" i="1"/>
  <c r="D11" i="1"/>
  <c r="D12" i="1"/>
  <c r="D13" i="1"/>
  <c r="D6" i="1"/>
</calcChain>
</file>

<file path=xl/comments1.xml><?xml version="1.0" encoding="utf-8"?>
<comments xmlns="http://schemas.openxmlformats.org/spreadsheetml/2006/main">
  <authors>
    <author>CTBC</author>
  </authors>
  <commentList>
    <comment ref="H17" authorId="0" shapeId="0">
      <text>
        <r>
          <rPr>
            <b/>
            <sz val="9"/>
            <color indexed="81"/>
            <rFont val="Tahoma"/>
            <family val="2"/>
          </rPr>
          <t>CTBC:</t>
        </r>
        <r>
          <rPr>
            <sz val="9"/>
            <color indexed="81"/>
            <rFont val="Tahoma"/>
            <family val="2"/>
          </rPr>
          <t xml:space="preserve">
106.09.14</t>
        </r>
        <r>
          <rPr>
            <sz val="9"/>
            <color indexed="81"/>
            <rFont val="細明體"/>
            <family val="3"/>
            <charset val="136"/>
          </rPr>
          <t>公告
中信館三樓富士多功能教室自即日起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細明體"/>
            <family val="3"/>
            <charset val="136"/>
          </rPr>
          <t>移轉由總務處管理</t>
        </r>
      </text>
    </comment>
  </commentList>
</comments>
</file>

<file path=xl/sharedStrings.xml><?xml version="1.0" encoding="utf-8"?>
<sst xmlns="http://schemas.openxmlformats.org/spreadsheetml/2006/main" count="97" uniqueCount="78">
  <si>
    <t>座位數</t>
    <phoneticPr fontId="2" type="noConversion"/>
  </si>
  <si>
    <t>收費標準</t>
    <phoneticPr fontId="2" type="noConversion"/>
  </si>
  <si>
    <t>保證金</t>
    <phoneticPr fontId="2" type="noConversion"/>
  </si>
  <si>
    <t>L1311會議室</t>
    <phoneticPr fontId="2" type="noConversion"/>
  </si>
  <si>
    <t>L1315會議室</t>
    <phoneticPr fontId="2" type="noConversion"/>
  </si>
  <si>
    <t>L1604會議室</t>
    <phoneticPr fontId="2" type="noConversion"/>
  </si>
  <si>
    <t>多功能階梯會議廳</t>
    <phoneticPr fontId="2" type="noConversion"/>
  </si>
  <si>
    <t>第二宿舍地下室餐廳</t>
    <phoneticPr fontId="2" type="noConversion"/>
  </si>
  <si>
    <t>一般教室</t>
    <phoneticPr fontId="2" type="noConversion"/>
  </si>
  <si>
    <t>1小時</t>
    <phoneticPr fontId="2" type="noConversion"/>
  </si>
  <si>
    <t>平日</t>
    <phoneticPr fontId="2" type="noConversion"/>
  </si>
  <si>
    <t>夜間及假日</t>
    <phoneticPr fontId="2" type="noConversion"/>
  </si>
  <si>
    <t>體育館(校內外合併舉辦活動)</t>
    <phoneticPr fontId="2" type="noConversion"/>
  </si>
  <si>
    <t>體育館(校外機關及社團)</t>
    <phoneticPr fontId="2" type="noConversion"/>
  </si>
  <si>
    <t>水電費</t>
    <phoneticPr fontId="2" type="noConversion"/>
  </si>
  <si>
    <t>冷氣費</t>
    <phoneticPr fontId="2" type="noConversion"/>
  </si>
  <si>
    <t>1小時</t>
    <phoneticPr fontId="2" type="noConversion"/>
  </si>
  <si>
    <t>富士多功能映畫館</t>
    <phoneticPr fontId="2" type="noConversion"/>
  </si>
  <si>
    <t>實習法庭</t>
    <phoneticPr fontId="2" type="noConversion"/>
  </si>
  <si>
    <t>文化教室(歐美、東南亞、日本)</t>
    <phoneticPr fontId="2" type="noConversion"/>
  </si>
  <si>
    <t>電腦教室(L1605.L1606.L1607)</t>
    <phoneticPr fontId="2" type="noConversion"/>
  </si>
  <si>
    <t>1.以上場地借用，以原場地器材設備為主。借用原場地以外之設備，費用另計。</t>
    <phoneticPr fontId="2" type="noConversion"/>
  </si>
  <si>
    <t>2.場地借用以每小時為計費標準。</t>
    <phoneticPr fontId="2" type="noConversion"/>
  </si>
  <si>
    <t>6.借用單位須於活動五天前向本校出納繳清場地費及保證金，並將收據送交管理單位確認。</t>
    <phoneticPr fontId="2" type="noConversion"/>
  </si>
  <si>
    <t>管理單位人員
及分機號碼</t>
    <phoneticPr fontId="2" type="noConversion"/>
  </si>
  <si>
    <t>總務處
分機2615</t>
    <phoneticPr fontId="2" type="noConversion"/>
  </si>
  <si>
    <t>總機:287-3335</t>
    <phoneticPr fontId="2" type="noConversion"/>
  </si>
  <si>
    <t>通識中心
分機2631</t>
    <phoneticPr fontId="2" type="noConversion"/>
  </si>
  <si>
    <t>財法系
分機2667</t>
    <phoneticPr fontId="2" type="noConversion"/>
  </si>
  <si>
    <t>資訊中心
分機2630</t>
    <phoneticPr fontId="2" type="noConversion"/>
  </si>
  <si>
    <t>圖書館
分機2217</t>
    <phoneticPr fontId="2" type="noConversion"/>
  </si>
  <si>
    <t>室外場地</t>
    <phoneticPr fontId="2" type="noConversion"/>
  </si>
  <si>
    <t>網球場</t>
    <phoneticPr fontId="2" type="noConversion"/>
  </si>
  <si>
    <t>高爾夫練習場</t>
    <phoneticPr fontId="2" type="noConversion"/>
  </si>
  <si>
    <t>宿舍</t>
    <phoneticPr fontId="2" type="noConversion"/>
  </si>
  <si>
    <t>房型</t>
    <phoneticPr fontId="2" type="noConversion"/>
  </si>
  <si>
    <t>第一宿舍</t>
    <phoneticPr fontId="2" type="noConversion"/>
  </si>
  <si>
    <t>第二宿舍</t>
    <phoneticPr fontId="2" type="noConversion"/>
  </si>
  <si>
    <t>住宿保證金</t>
    <phoneticPr fontId="2" type="noConversion"/>
  </si>
  <si>
    <t>冷氣費</t>
    <phoneticPr fontId="2" type="noConversion"/>
  </si>
  <si>
    <t>二人套房</t>
    <phoneticPr fontId="2" type="noConversion"/>
  </si>
  <si>
    <t>六人雅房</t>
    <phoneticPr fontId="2" type="noConversion"/>
  </si>
  <si>
    <t>四人套房</t>
    <phoneticPr fontId="2" type="noConversion"/>
  </si>
  <si>
    <t>7.物品及設備，如因人為因素損壞或遺失應照原價賠償。</t>
    <phoneticPr fontId="2" type="noConversion"/>
  </si>
  <si>
    <t>18,000/學期</t>
    <phoneticPr fontId="2" type="noConversion"/>
  </si>
  <si>
    <t>6,000/學期</t>
    <phoneticPr fontId="2" type="noConversion"/>
  </si>
  <si>
    <t>3,000/學期</t>
    <phoneticPr fontId="2" type="noConversion"/>
  </si>
  <si>
    <t>9,000/學期</t>
    <phoneticPr fontId="2" type="noConversion"/>
  </si>
  <si>
    <t>冷氣空卡酌收新台幣50元整，得依需求儲值冷氣費用。
 冷氣空卡購置後，不得退費。</t>
    <phoneticPr fontId="2" type="noConversion"/>
  </si>
  <si>
    <t>住宿費用(含水電費)</t>
    <phoneticPr fontId="2" type="noConversion"/>
  </si>
  <si>
    <t>600/天</t>
    <phoneticPr fontId="2" type="noConversion"/>
  </si>
  <si>
    <t>300/天</t>
    <phoneticPr fontId="2" type="noConversion"/>
  </si>
  <si>
    <t>200/天</t>
    <phoneticPr fontId="2" type="noConversion"/>
  </si>
  <si>
    <t>100/天</t>
    <phoneticPr fontId="2" type="noConversion"/>
  </si>
  <si>
    <t>房間數</t>
    <phoneticPr fontId="2" type="noConversion"/>
  </si>
  <si>
    <t>二人套房</t>
    <phoneticPr fontId="2" type="noConversion"/>
  </si>
  <si>
    <t>2F:13間
3F:13間
4F:13間
5F:13間</t>
    <phoneticPr fontId="2" type="noConversion"/>
  </si>
  <si>
    <t>2F:21間
3F:21間
4F:21間
5F:21間</t>
    <phoneticPr fontId="2" type="noConversion"/>
  </si>
  <si>
    <t>中信金融管理學院宿舍收費一覽表</t>
    <phoneticPr fontId="2" type="noConversion"/>
  </si>
  <si>
    <t>5,000/月</t>
    <phoneticPr fontId="2" type="noConversion"/>
  </si>
  <si>
    <t>教職員套房</t>
    <phoneticPr fontId="2" type="noConversion"/>
  </si>
  <si>
    <t>1F:1間</t>
    <phoneticPr fontId="2" type="noConversion"/>
  </si>
  <si>
    <t>1F:15間</t>
    <phoneticPr fontId="2" type="noConversion"/>
  </si>
  <si>
    <t>2F:22間
3F:22間</t>
    <phoneticPr fontId="2" type="noConversion"/>
  </si>
  <si>
    <t>4F:22間
5F:22間</t>
    <phoneticPr fontId="2" type="noConversion"/>
  </si>
  <si>
    <t>臨時住宿及寒暑假住宿費用</t>
    <phoneticPr fontId="2" type="noConversion"/>
  </si>
  <si>
    <t>1F:11間</t>
    <phoneticPr fontId="2" type="noConversion"/>
  </si>
  <si>
    <t>5.除上列表定場地費用，於夜間及假日時段，需加計管理人員費用每小時250元/人。</t>
    <phoneticPr fontId="2" type="noConversion"/>
  </si>
  <si>
    <t>3.一般時間：8時至18時，夜間：18時至22時；假日之認定以學校行事曆之假日為準。</t>
    <phoneticPr fontId="2" type="noConversion"/>
  </si>
  <si>
    <t>中信金融管理學院場地收費標準一覽表</t>
    <phoneticPr fontId="2" type="noConversion"/>
  </si>
  <si>
    <t>L1312會議室</t>
  </si>
  <si>
    <t>L1313會議室</t>
  </si>
  <si>
    <t xml:space="preserve"> 場地名稱</t>
    <phoneticPr fontId="2" type="noConversion"/>
  </si>
  <si>
    <t>教務處
分機2629</t>
    <phoneticPr fontId="2" type="noConversion"/>
  </si>
  <si>
    <t>學務處
分機2633</t>
    <phoneticPr fontId="2" type="noConversion"/>
  </si>
  <si>
    <r>
      <t>4.室外場地大小以不超過50m</t>
    </r>
    <r>
      <rPr>
        <vertAlign val="superscript"/>
        <sz val="12"/>
        <rFont val="新細明體"/>
        <family val="1"/>
        <charset val="136"/>
        <scheme val="minor"/>
      </rPr>
      <t>2</t>
    </r>
    <r>
      <rPr>
        <sz val="12"/>
        <rFont val="新細明體"/>
        <family val="1"/>
        <charset val="136"/>
        <scheme val="minor"/>
      </rPr>
      <t>為限。</t>
    </r>
    <phoneticPr fontId="2" type="noConversion"/>
  </si>
  <si>
    <t>教務處
分機2629</t>
    <phoneticPr fontId="2" type="noConversion"/>
  </si>
  <si>
    <t>四人雅房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</si>
</sst>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76" formatCode="#,##0_);[Red]\(#,##0\)"/>
    <numFmt numFmtId="177" formatCode="_-* #,##0_-;\-* #,##0_-;_-* &quot;-&quot;??_-;_-@_-"/>
  </numFmts>
  <fonts count="11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新細明體"/>
      <family val="2"/>
      <charset val="136"/>
      <scheme val="minor"/>
    </font>
    <font>
      <sz val="14"/>
      <name val="新細明體"/>
      <family val="2"/>
      <charset val="136"/>
      <scheme val="minor"/>
    </font>
    <font>
      <sz val="14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vertAlign val="superscript"/>
      <sz val="12"/>
      <name val="新細明體"/>
      <family val="1"/>
      <charset val="136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77" fontId="0" fillId="2" borderId="1" xfId="1" applyNumberFormat="1" applyFont="1" applyFill="1" applyBorder="1" applyAlignment="1">
      <alignment vertical="center"/>
    </xf>
    <xf numFmtId="177" fontId="0" fillId="2" borderId="0" xfId="1" applyNumberFormat="1" applyFont="1" applyFill="1">
      <alignment vertical="center"/>
    </xf>
    <xf numFmtId="177" fontId="0" fillId="2" borderId="1" xfId="1" applyNumberFormat="1" applyFont="1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>
      <alignment vertical="center"/>
    </xf>
    <xf numFmtId="177" fontId="6" fillId="2" borderId="1" xfId="1" applyNumberFormat="1" applyFont="1" applyFill="1" applyBorder="1">
      <alignment vertical="center"/>
    </xf>
    <xf numFmtId="177" fontId="6" fillId="2" borderId="1" xfId="1" applyNumberFormat="1" applyFont="1" applyFill="1" applyBorder="1" applyAlignment="1">
      <alignment vertical="center" wrapText="1"/>
    </xf>
    <xf numFmtId="177" fontId="6" fillId="2" borderId="1" xfId="1" applyNumberFormat="1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77" fontId="0" fillId="2" borderId="1" xfId="1" applyNumberFormat="1" applyFont="1" applyFill="1" applyBorder="1" applyAlignment="1">
      <alignment vertical="center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0"/>
  <sheetViews>
    <sheetView tabSelected="1" zoomScale="85" zoomScaleNormal="8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10" sqref="D10"/>
    </sheetView>
  </sheetViews>
  <sheetFormatPr defaultRowHeight="16.5" x14ac:dyDescent="0.25"/>
  <cols>
    <col min="1" max="1" width="38.25" style="1" bestFit="1" customWidth="1"/>
    <col min="2" max="2" width="9.875" style="1" bestFit="1" customWidth="1"/>
    <col min="3" max="3" width="9.75" style="1" bestFit="1" customWidth="1"/>
    <col min="4" max="4" width="11.75" style="1" bestFit="1" customWidth="1"/>
    <col min="5" max="5" width="10.875" style="1" bestFit="1" customWidth="1"/>
    <col min="6" max="6" width="11.75" style="1" bestFit="1" customWidth="1"/>
    <col min="7" max="7" width="15" style="1" customWidth="1"/>
    <col min="8" max="8" width="13.875" style="1" bestFit="1" customWidth="1"/>
    <col min="9" max="16384" width="9" style="1"/>
  </cols>
  <sheetData>
    <row r="1" spans="1:8" ht="19.5" x14ac:dyDescent="0.25">
      <c r="A1" s="23" t="s">
        <v>69</v>
      </c>
      <c r="B1" s="23"/>
      <c r="C1" s="23"/>
      <c r="D1" s="23"/>
      <c r="E1" s="23"/>
      <c r="F1" s="23"/>
      <c r="G1" s="23"/>
      <c r="H1" s="23"/>
    </row>
    <row r="2" spans="1:8" ht="19.5" x14ac:dyDescent="0.25">
      <c r="A2" s="9"/>
      <c r="B2" s="9"/>
      <c r="C2" s="9"/>
      <c r="D2" s="9"/>
      <c r="E2" s="9"/>
      <c r="F2" s="10"/>
      <c r="G2" s="10"/>
      <c r="H2" s="11" t="s">
        <v>26</v>
      </c>
    </row>
    <row r="3" spans="1:8" ht="20.100000000000001" customHeight="1" x14ac:dyDescent="0.25">
      <c r="A3" s="25" t="s">
        <v>72</v>
      </c>
      <c r="B3" s="24" t="s">
        <v>0</v>
      </c>
      <c r="C3" s="22" t="s">
        <v>1</v>
      </c>
      <c r="D3" s="22"/>
      <c r="E3" s="22" t="s">
        <v>2</v>
      </c>
      <c r="F3" s="26" t="s">
        <v>15</v>
      </c>
      <c r="G3" s="26" t="s">
        <v>14</v>
      </c>
      <c r="H3" s="21" t="s">
        <v>24</v>
      </c>
    </row>
    <row r="4" spans="1:8" ht="20.100000000000001" customHeight="1" x14ac:dyDescent="0.25">
      <c r="A4" s="25"/>
      <c r="B4" s="24"/>
      <c r="C4" s="20" t="s">
        <v>10</v>
      </c>
      <c r="D4" s="20" t="s">
        <v>11</v>
      </c>
      <c r="E4" s="22"/>
      <c r="F4" s="27"/>
      <c r="G4" s="27"/>
      <c r="H4" s="22"/>
    </row>
    <row r="5" spans="1:8" ht="20.100000000000001" customHeight="1" x14ac:dyDescent="0.25">
      <c r="A5" s="25"/>
      <c r="B5" s="24"/>
      <c r="C5" s="20" t="s">
        <v>9</v>
      </c>
      <c r="D5" s="20" t="s">
        <v>16</v>
      </c>
      <c r="E5" s="22"/>
      <c r="F5" s="20" t="s">
        <v>9</v>
      </c>
      <c r="G5" s="20" t="s">
        <v>9</v>
      </c>
      <c r="H5" s="22"/>
    </row>
    <row r="6" spans="1:8" ht="39.950000000000003" customHeight="1" x14ac:dyDescent="0.25">
      <c r="A6" s="12" t="s">
        <v>3</v>
      </c>
      <c r="B6" s="13">
        <v>16</v>
      </c>
      <c r="C6" s="13">
        <v>250</v>
      </c>
      <c r="D6" s="13">
        <f>C6*1.2</f>
        <v>300</v>
      </c>
      <c r="E6" s="13">
        <f>C6*4</f>
        <v>1000</v>
      </c>
      <c r="F6" s="13">
        <v>150</v>
      </c>
      <c r="G6" s="13">
        <v>0</v>
      </c>
      <c r="H6" s="19" t="s">
        <v>25</v>
      </c>
    </row>
    <row r="7" spans="1:8" ht="39.950000000000003" customHeight="1" x14ac:dyDescent="0.25">
      <c r="A7" s="12" t="s">
        <v>70</v>
      </c>
      <c r="B7" s="13">
        <v>13</v>
      </c>
      <c r="C7" s="13">
        <v>250</v>
      </c>
      <c r="D7" s="13">
        <f t="shared" ref="D7:D8" si="0">C7*1.2</f>
        <v>300</v>
      </c>
      <c r="E7" s="13">
        <f t="shared" ref="E7:E8" si="1">C7*4</f>
        <v>1000</v>
      </c>
      <c r="F7" s="13">
        <v>150</v>
      </c>
      <c r="G7" s="13">
        <v>0</v>
      </c>
      <c r="H7" s="19" t="s">
        <v>25</v>
      </c>
    </row>
    <row r="8" spans="1:8" ht="39.950000000000003" customHeight="1" x14ac:dyDescent="0.25">
      <c r="A8" s="12" t="s">
        <v>71</v>
      </c>
      <c r="B8" s="13">
        <v>8</v>
      </c>
      <c r="C8" s="13">
        <f>C7/2</f>
        <v>125</v>
      </c>
      <c r="D8" s="13">
        <f t="shared" si="0"/>
        <v>150</v>
      </c>
      <c r="E8" s="13">
        <f t="shared" si="1"/>
        <v>500</v>
      </c>
      <c r="F8" s="13">
        <v>150</v>
      </c>
      <c r="G8" s="13">
        <v>0</v>
      </c>
      <c r="H8" s="19" t="s">
        <v>25</v>
      </c>
    </row>
    <row r="9" spans="1:8" ht="39.950000000000003" customHeight="1" x14ac:dyDescent="0.25">
      <c r="A9" s="12" t="s">
        <v>4</v>
      </c>
      <c r="B9" s="13">
        <v>30</v>
      </c>
      <c r="C9" s="13">
        <v>375</v>
      </c>
      <c r="D9" s="13">
        <f t="shared" ref="D9:D20" si="2">C9*1.2</f>
        <v>450</v>
      </c>
      <c r="E9" s="13">
        <f t="shared" ref="E9:E11" si="3">C9*4</f>
        <v>1500</v>
      </c>
      <c r="F9" s="13">
        <v>150</v>
      </c>
      <c r="G9" s="13">
        <v>0</v>
      </c>
      <c r="H9" s="19" t="s">
        <v>25</v>
      </c>
    </row>
    <row r="10" spans="1:8" ht="39.950000000000003" customHeight="1" x14ac:dyDescent="0.25">
      <c r="A10" s="12" t="s">
        <v>5</v>
      </c>
      <c r="B10" s="13">
        <v>40</v>
      </c>
      <c r="C10" s="13">
        <v>500</v>
      </c>
      <c r="D10" s="13">
        <f t="shared" si="2"/>
        <v>600</v>
      </c>
      <c r="E10" s="13">
        <f t="shared" si="3"/>
        <v>2000</v>
      </c>
      <c r="F10" s="13">
        <v>150</v>
      </c>
      <c r="G10" s="13">
        <v>0</v>
      </c>
      <c r="H10" s="19" t="s">
        <v>25</v>
      </c>
    </row>
    <row r="11" spans="1:8" ht="39.950000000000003" customHeight="1" x14ac:dyDescent="0.25">
      <c r="A11" s="12" t="s">
        <v>6</v>
      </c>
      <c r="B11" s="13">
        <v>400</v>
      </c>
      <c r="C11" s="13">
        <v>2000</v>
      </c>
      <c r="D11" s="13">
        <f t="shared" si="2"/>
        <v>2400</v>
      </c>
      <c r="E11" s="13">
        <f t="shared" si="3"/>
        <v>8000</v>
      </c>
      <c r="F11" s="13">
        <f>250*3</f>
        <v>750</v>
      </c>
      <c r="G11" s="13">
        <v>500</v>
      </c>
      <c r="H11" s="19" t="s">
        <v>25</v>
      </c>
    </row>
    <row r="12" spans="1:8" ht="39.950000000000003" customHeight="1" x14ac:dyDescent="0.25">
      <c r="A12" s="12" t="s">
        <v>7</v>
      </c>
      <c r="B12" s="13">
        <v>320</v>
      </c>
      <c r="C12" s="13">
        <v>1250</v>
      </c>
      <c r="D12" s="13">
        <f t="shared" si="2"/>
        <v>1500</v>
      </c>
      <c r="E12" s="13">
        <f>C12*4</f>
        <v>5000</v>
      </c>
      <c r="F12" s="13">
        <v>750</v>
      </c>
      <c r="G12" s="13">
        <v>500</v>
      </c>
      <c r="H12" s="19" t="s">
        <v>25</v>
      </c>
    </row>
    <row r="13" spans="1:8" ht="39.950000000000003" customHeight="1" x14ac:dyDescent="0.25">
      <c r="A13" s="12" t="s">
        <v>8</v>
      </c>
      <c r="B13" s="13">
        <v>60</v>
      </c>
      <c r="C13" s="13">
        <v>500</v>
      </c>
      <c r="D13" s="13">
        <f t="shared" si="2"/>
        <v>600</v>
      </c>
      <c r="E13" s="13">
        <f t="shared" ref="E13:E18" si="4">C13*4</f>
        <v>2000</v>
      </c>
      <c r="F13" s="13">
        <v>150</v>
      </c>
      <c r="G13" s="13">
        <v>0</v>
      </c>
      <c r="H13" s="19" t="s">
        <v>76</v>
      </c>
    </row>
    <row r="14" spans="1:8" ht="39.950000000000003" customHeight="1" x14ac:dyDescent="0.25">
      <c r="A14" s="12" t="s">
        <v>8</v>
      </c>
      <c r="B14" s="13">
        <v>80</v>
      </c>
      <c r="C14" s="13">
        <f>C13*1.5</f>
        <v>750</v>
      </c>
      <c r="D14" s="13">
        <f t="shared" si="2"/>
        <v>900</v>
      </c>
      <c r="E14" s="13">
        <f t="shared" si="4"/>
        <v>3000</v>
      </c>
      <c r="F14" s="13">
        <v>300</v>
      </c>
      <c r="G14" s="13">
        <v>0</v>
      </c>
      <c r="H14" s="19" t="s">
        <v>73</v>
      </c>
    </row>
    <row r="15" spans="1:8" ht="39.950000000000003" customHeight="1" x14ac:dyDescent="0.25">
      <c r="A15" s="12" t="s">
        <v>19</v>
      </c>
      <c r="B15" s="13">
        <v>30</v>
      </c>
      <c r="C15" s="13">
        <v>800</v>
      </c>
      <c r="D15" s="13">
        <f t="shared" si="2"/>
        <v>960</v>
      </c>
      <c r="E15" s="13">
        <f t="shared" si="4"/>
        <v>3200</v>
      </c>
      <c r="F15" s="13">
        <v>150</v>
      </c>
      <c r="G15" s="13">
        <v>0</v>
      </c>
      <c r="H15" s="19" t="s">
        <v>27</v>
      </c>
    </row>
    <row r="16" spans="1:8" ht="39.950000000000003" customHeight="1" x14ac:dyDescent="0.25">
      <c r="A16" s="12" t="s">
        <v>18</v>
      </c>
      <c r="B16" s="13">
        <v>60</v>
      </c>
      <c r="C16" s="13">
        <v>800</v>
      </c>
      <c r="D16" s="13">
        <f t="shared" si="2"/>
        <v>960</v>
      </c>
      <c r="E16" s="13">
        <f t="shared" si="4"/>
        <v>3200</v>
      </c>
      <c r="F16" s="13">
        <v>150</v>
      </c>
      <c r="G16" s="13">
        <v>0</v>
      </c>
      <c r="H16" s="19" t="s">
        <v>28</v>
      </c>
    </row>
    <row r="17" spans="1:8" ht="39.950000000000003" customHeight="1" x14ac:dyDescent="0.25">
      <c r="A17" s="12" t="s">
        <v>17</v>
      </c>
      <c r="B17" s="13">
        <v>55</v>
      </c>
      <c r="C17" s="13">
        <v>500</v>
      </c>
      <c r="D17" s="13">
        <f>C17*1.2</f>
        <v>600</v>
      </c>
      <c r="E17" s="13">
        <f>C17*4</f>
        <v>2000</v>
      </c>
      <c r="F17" s="13">
        <v>150</v>
      </c>
      <c r="G17" s="13">
        <v>0</v>
      </c>
      <c r="H17" s="19" t="s">
        <v>30</v>
      </c>
    </row>
    <row r="18" spans="1:8" ht="39.950000000000003" customHeight="1" x14ac:dyDescent="0.25">
      <c r="A18" s="12" t="s">
        <v>20</v>
      </c>
      <c r="B18" s="13">
        <v>60</v>
      </c>
      <c r="C18" s="13">
        <v>1000</v>
      </c>
      <c r="D18" s="13">
        <f t="shared" si="2"/>
        <v>1200</v>
      </c>
      <c r="E18" s="13">
        <f t="shared" si="4"/>
        <v>4000</v>
      </c>
      <c r="F18" s="13">
        <v>150</v>
      </c>
      <c r="G18" s="13">
        <v>0</v>
      </c>
      <c r="H18" s="19" t="s">
        <v>29</v>
      </c>
    </row>
    <row r="19" spans="1:8" ht="39.950000000000003" customHeight="1" x14ac:dyDescent="0.25">
      <c r="A19" s="12" t="s">
        <v>12</v>
      </c>
      <c r="B19" s="13">
        <v>2000</v>
      </c>
      <c r="C19" s="13">
        <v>625</v>
      </c>
      <c r="D19" s="13">
        <f t="shared" si="2"/>
        <v>750</v>
      </c>
      <c r="E19" s="13">
        <v>10000</v>
      </c>
      <c r="F19" s="13">
        <v>1500</v>
      </c>
      <c r="G19" s="13">
        <v>1500</v>
      </c>
      <c r="H19" s="19" t="s">
        <v>74</v>
      </c>
    </row>
    <row r="20" spans="1:8" ht="39.950000000000003" customHeight="1" x14ac:dyDescent="0.25">
      <c r="A20" s="12" t="s">
        <v>13</v>
      </c>
      <c r="B20" s="13">
        <v>2000</v>
      </c>
      <c r="C20" s="13">
        <v>1500</v>
      </c>
      <c r="D20" s="13">
        <f t="shared" si="2"/>
        <v>1800</v>
      </c>
      <c r="E20" s="13">
        <v>50000</v>
      </c>
      <c r="F20" s="13">
        <v>3000</v>
      </c>
      <c r="G20" s="13">
        <v>3000</v>
      </c>
      <c r="H20" s="19" t="s">
        <v>74</v>
      </c>
    </row>
    <row r="21" spans="1:8" ht="39.950000000000003" customHeight="1" x14ac:dyDescent="0.25">
      <c r="A21" s="12" t="s">
        <v>32</v>
      </c>
      <c r="B21" s="13"/>
      <c r="C21" s="13">
        <v>800</v>
      </c>
      <c r="D21" s="13">
        <f t="shared" ref="D21" si="5">C21*1.2</f>
        <v>960</v>
      </c>
      <c r="E21" s="13">
        <f>C21*4</f>
        <v>3200</v>
      </c>
      <c r="F21" s="13">
        <v>0</v>
      </c>
      <c r="G21" s="13">
        <v>0</v>
      </c>
      <c r="H21" s="19" t="s">
        <v>74</v>
      </c>
    </row>
    <row r="22" spans="1:8" ht="39.950000000000003" customHeight="1" x14ac:dyDescent="0.25">
      <c r="A22" s="12" t="s">
        <v>33</v>
      </c>
      <c r="B22" s="13"/>
      <c r="C22" s="13">
        <v>800</v>
      </c>
      <c r="D22" s="13">
        <f t="shared" ref="D22:D23" si="6">C22*1.2</f>
        <v>960</v>
      </c>
      <c r="E22" s="13">
        <f>C22*4</f>
        <v>3200</v>
      </c>
      <c r="F22" s="13">
        <v>0</v>
      </c>
      <c r="G22" s="13">
        <v>0</v>
      </c>
      <c r="H22" s="19" t="s">
        <v>74</v>
      </c>
    </row>
    <row r="23" spans="1:8" ht="39.950000000000003" customHeight="1" x14ac:dyDescent="0.25">
      <c r="A23" s="12" t="s">
        <v>31</v>
      </c>
      <c r="B23" s="14"/>
      <c r="C23" s="15">
        <v>200</v>
      </c>
      <c r="D23" s="15">
        <f t="shared" si="6"/>
        <v>240</v>
      </c>
      <c r="E23" s="13">
        <v>500</v>
      </c>
      <c r="F23" s="13">
        <v>0</v>
      </c>
      <c r="G23" s="13">
        <v>0</v>
      </c>
      <c r="H23" s="19" t="s">
        <v>25</v>
      </c>
    </row>
    <row r="24" spans="1:8" x14ac:dyDescent="0.25">
      <c r="A24" s="16" t="s">
        <v>21</v>
      </c>
      <c r="B24" s="17"/>
      <c r="C24" s="17"/>
      <c r="D24" s="17"/>
      <c r="E24" s="18"/>
      <c r="F24" s="18"/>
      <c r="G24" s="18"/>
      <c r="H24" s="17"/>
    </row>
    <row r="25" spans="1:8" x14ac:dyDescent="0.25">
      <c r="A25" s="16" t="s">
        <v>22</v>
      </c>
      <c r="B25" s="17"/>
      <c r="C25" s="17"/>
      <c r="D25" s="17"/>
      <c r="E25" s="18"/>
      <c r="F25" s="18"/>
      <c r="G25" s="18"/>
      <c r="H25" s="17"/>
    </row>
    <row r="26" spans="1:8" x14ac:dyDescent="0.25">
      <c r="A26" s="16" t="s">
        <v>68</v>
      </c>
      <c r="B26" s="17"/>
      <c r="C26" s="17"/>
      <c r="D26" s="17"/>
      <c r="E26" s="18"/>
      <c r="F26" s="18"/>
      <c r="G26" s="18"/>
      <c r="H26" s="17"/>
    </row>
    <row r="27" spans="1:8" ht="19.5" x14ac:dyDescent="0.25">
      <c r="A27" s="16" t="s">
        <v>75</v>
      </c>
      <c r="B27" s="17"/>
      <c r="C27" s="17"/>
      <c r="D27" s="17"/>
      <c r="E27" s="18"/>
      <c r="F27" s="18"/>
      <c r="G27" s="18"/>
      <c r="H27" s="17"/>
    </row>
    <row r="28" spans="1:8" x14ac:dyDescent="0.25">
      <c r="A28" s="16" t="s">
        <v>67</v>
      </c>
      <c r="B28" s="17"/>
      <c r="C28" s="17"/>
      <c r="D28" s="17"/>
      <c r="E28" s="18"/>
      <c r="F28" s="18"/>
      <c r="G28" s="18"/>
      <c r="H28" s="17"/>
    </row>
    <row r="29" spans="1:8" x14ac:dyDescent="0.25">
      <c r="A29" s="17" t="s">
        <v>23</v>
      </c>
      <c r="B29" s="17"/>
      <c r="C29" s="17"/>
      <c r="D29" s="17"/>
      <c r="E29" s="17"/>
      <c r="F29" s="17"/>
      <c r="G29" s="17"/>
      <c r="H29" s="17"/>
    </row>
    <row r="30" spans="1:8" x14ac:dyDescent="0.25">
      <c r="A30" s="17" t="s">
        <v>43</v>
      </c>
      <c r="B30" s="17"/>
      <c r="C30" s="17"/>
      <c r="D30" s="17"/>
      <c r="E30" s="17"/>
      <c r="F30" s="17"/>
      <c r="G30" s="17"/>
      <c r="H30" s="17"/>
    </row>
  </sheetData>
  <mergeCells count="8">
    <mergeCell ref="H3:H5"/>
    <mergeCell ref="A1:H1"/>
    <mergeCell ref="C3:D3"/>
    <mergeCell ref="E3:E5"/>
    <mergeCell ref="B3:B5"/>
    <mergeCell ref="A3:A5"/>
    <mergeCell ref="F3:F4"/>
    <mergeCell ref="G3:G4"/>
  </mergeCells>
  <phoneticPr fontId="2" type="noConversion"/>
  <printOptions horizontalCentered="1"/>
  <pageMargins left="0.70866141732283472" right="0.70866141732283472" top="0.35433070866141736" bottom="0.35433070866141736" header="0.19685039370078741" footer="0.19685039370078741"/>
  <pageSetup paperSize="9" fitToHeight="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F6" sqref="F6"/>
    </sheetView>
  </sheetViews>
  <sheetFormatPr defaultRowHeight="30" customHeight="1" x14ac:dyDescent="0.25"/>
  <cols>
    <col min="1" max="1" width="27.25" style="1" bestFit="1" customWidth="1"/>
    <col min="2" max="8" width="13.625" style="1" customWidth="1"/>
    <col min="9" max="16384" width="9" style="1"/>
  </cols>
  <sheetData>
    <row r="1" spans="1:10" ht="30" customHeight="1" x14ac:dyDescent="0.25">
      <c r="A1" s="32" t="s">
        <v>58</v>
      </c>
      <c r="B1" s="32"/>
      <c r="C1" s="32"/>
      <c r="D1" s="32"/>
      <c r="E1" s="32"/>
      <c r="F1" s="32"/>
      <c r="G1" s="32"/>
      <c r="H1" s="32"/>
      <c r="I1" s="8"/>
      <c r="J1" s="8"/>
    </row>
    <row r="2" spans="1:10" ht="30" customHeight="1" x14ac:dyDescent="0.25">
      <c r="A2" s="2" t="s">
        <v>34</v>
      </c>
      <c r="B2" s="29" t="s">
        <v>36</v>
      </c>
      <c r="C2" s="30"/>
      <c r="D2" s="30"/>
      <c r="E2" s="31"/>
      <c r="F2" s="29" t="s">
        <v>37</v>
      </c>
      <c r="G2" s="30"/>
      <c r="H2" s="31"/>
    </row>
    <row r="3" spans="1:10" ht="30" customHeight="1" x14ac:dyDescent="0.25">
      <c r="A3" s="2" t="s">
        <v>35</v>
      </c>
      <c r="B3" s="2" t="s">
        <v>40</v>
      </c>
      <c r="C3" s="2" t="s">
        <v>42</v>
      </c>
      <c r="D3" s="2" t="s">
        <v>77</v>
      </c>
      <c r="E3" s="2" t="s">
        <v>41</v>
      </c>
      <c r="F3" s="2" t="s">
        <v>60</v>
      </c>
      <c r="G3" s="2" t="s">
        <v>55</v>
      </c>
      <c r="H3" s="2" t="s">
        <v>42</v>
      </c>
    </row>
    <row r="4" spans="1:10" ht="66" x14ac:dyDescent="0.25">
      <c r="A4" s="2" t="s">
        <v>54</v>
      </c>
      <c r="B4" s="2" t="s">
        <v>61</v>
      </c>
      <c r="C4" s="3" t="s">
        <v>62</v>
      </c>
      <c r="D4" s="3" t="s">
        <v>63</v>
      </c>
      <c r="E4" s="3" t="s">
        <v>64</v>
      </c>
      <c r="F4" s="2" t="s">
        <v>66</v>
      </c>
      <c r="G4" s="3" t="s">
        <v>56</v>
      </c>
      <c r="H4" s="3" t="s">
        <v>57</v>
      </c>
    </row>
    <row r="5" spans="1:10" ht="30" customHeight="1" x14ac:dyDescent="0.25">
      <c r="A5" s="2" t="s">
        <v>49</v>
      </c>
      <c r="B5" s="6" t="s">
        <v>44</v>
      </c>
      <c r="C5" s="6" t="s">
        <v>47</v>
      </c>
      <c r="D5" s="6" t="s">
        <v>45</v>
      </c>
      <c r="E5" s="6" t="s">
        <v>46</v>
      </c>
      <c r="F5" s="6" t="s">
        <v>59</v>
      </c>
      <c r="G5" s="6" t="s">
        <v>44</v>
      </c>
      <c r="H5" s="6" t="s">
        <v>47</v>
      </c>
      <c r="I5" s="5"/>
    </row>
    <row r="6" spans="1:10" ht="30" customHeight="1" x14ac:dyDescent="0.25">
      <c r="A6" s="2" t="s">
        <v>38</v>
      </c>
      <c r="B6" s="4">
        <v>1000</v>
      </c>
      <c r="C6" s="4">
        <v>1000</v>
      </c>
      <c r="D6" s="4">
        <v>1000</v>
      </c>
      <c r="E6" s="4">
        <v>1000</v>
      </c>
      <c r="F6" s="4">
        <v>5000</v>
      </c>
      <c r="G6" s="4">
        <v>1000</v>
      </c>
      <c r="H6" s="4">
        <v>1000</v>
      </c>
      <c r="I6" s="5"/>
    </row>
    <row r="7" spans="1:10" ht="45" customHeight="1" x14ac:dyDescent="0.25">
      <c r="A7" s="2" t="s">
        <v>39</v>
      </c>
      <c r="B7" s="28" t="s">
        <v>48</v>
      </c>
      <c r="C7" s="28"/>
      <c r="D7" s="28"/>
      <c r="E7" s="28"/>
      <c r="F7" s="28"/>
      <c r="G7" s="28"/>
      <c r="H7" s="28"/>
      <c r="I7" s="5"/>
    </row>
    <row r="8" spans="1:10" ht="30" customHeight="1" x14ac:dyDescent="0.25">
      <c r="A8" s="2" t="s">
        <v>65</v>
      </c>
      <c r="B8" s="7" t="s">
        <v>50</v>
      </c>
      <c r="C8" s="7" t="s">
        <v>51</v>
      </c>
      <c r="D8" s="7" t="s">
        <v>52</v>
      </c>
      <c r="E8" s="7" t="s">
        <v>53</v>
      </c>
      <c r="F8" s="7" t="s">
        <v>50</v>
      </c>
      <c r="G8" s="7" t="s">
        <v>50</v>
      </c>
      <c r="H8" s="7" t="s">
        <v>51</v>
      </c>
    </row>
  </sheetData>
  <mergeCells count="4">
    <mergeCell ref="B7:H7"/>
    <mergeCell ref="B2:E2"/>
    <mergeCell ref="F2:H2"/>
    <mergeCell ref="A1:H1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場地收費標準</vt:lpstr>
      <vt:lpstr>宿舍收費標準</vt:lpstr>
      <vt:lpstr>場地收費標準!Print_Titles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CTBC</dc:creator>
  <cp:lastModifiedBy>CTBC_USER</cp:lastModifiedBy>
  <cp:lastPrinted>2017-05-24T03:02:53Z</cp:lastPrinted>
  <dcterms:created xsi:type="dcterms:W3CDTF">2017-05-15T07:09:25Z</dcterms:created>
  <dcterms:modified xsi:type="dcterms:W3CDTF">2021-12-01T03:01:05Z</dcterms:modified>
</cp:coreProperties>
</file>